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NORMAS\SIE\3  Volumen III Planilla Tecnica 2024-Sep\04. Conductores\04.02. Conductores BT Concentricos\Cable Concentrico de Aluminio\"/>
    </mc:Choice>
  </mc:AlternateContent>
  <xr:revisionPtr revIDLastSave="0" documentId="13_ncr:1_{1AC72229-CEB2-4EB0-9ECF-B17D08843CE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S-23B" sheetId="1" r:id="rId1"/>
    <sheet name="diametro" sheetId="2" state="hidden" r:id="rId2"/>
  </sheets>
  <definedNames>
    <definedName name="_xlnm.Print_Area" localSheetId="0">'CS-23B'!$A$1:$J$104</definedName>
    <definedName name="_xlnm.Print_Titles" localSheetId="0">'CS-23B'!$1:$10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2" l="1"/>
  <c r="E24" i="2"/>
  <c r="E23" i="2"/>
  <c r="D22" i="2"/>
  <c r="E22" i="2" s="1"/>
  <c r="E26" i="2" s="1"/>
  <c r="E16" i="2"/>
  <c r="D16" i="2"/>
  <c r="E19" i="2"/>
  <c r="E18" i="2"/>
  <c r="E17" i="2"/>
  <c r="E14" i="2"/>
  <c r="E12" i="2"/>
  <c r="E13" i="2"/>
  <c r="E11" i="2"/>
  <c r="E20" i="2" l="1"/>
</calcChain>
</file>

<file path=xl/sharedStrings.xml><?xml version="1.0" encoding="utf-8"?>
<sst xmlns="http://schemas.openxmlformats.org/spreadsheetml/2006/main" count="285" uniqueCount="204">
  <si>
    <t>NORMAS DE DISEÑO Y CONSTRUCCION PARA REDES ELECTRICAS DE DISTRIBUCION</t>
  </si>
  <si>
    <t>NRD-AE-III-04-02-02-01</t>
  </si>
  <si>
    <t>Fecha: Febrero 2022</t>
  </si>
  <si>
    <t xml:space="preserve">PLANILLA DE DATOS TECNICOS </t>
  </si>
  <si>
    <t>Versión N°: 02</t>
  </si>
  <si>
    <t>CONDUCTOR CONCÉNTRICO DE ALUMINIO
 2 x # 8 AWG</t>
  </si>
  <si>
    <t xml:space="preserve">CÓDIGO </t>
  </si>
  <si>
    <t>CS-23B</t>
  </si>
  <si>
    <t>ITEM</t>
  </si>
  <si>
    <t>DATOS</t>
  </si>
  <si>
    <t>UNIDAD</t>
  </si>
  <si>
    <t>PEDIDO</t>
  </si>
  <si>
    <t>OFRECIDO</t>
  </si>
  <si>
    <t>COMENTARIO</t>
  </si>
  <si>
    <t>Generales</t>
  </si>
  <si>
    <t>1.1</t>
  </si>
  <si>
    <t>Proceso</t>
  </si>
  <si>
    <t>….</t>
  </si>
  <si>
    <t>(*)</t>
  </si>
  <si>
    <t>1.2</t>
  </si>
  <si>
    <t>Empresa proveedora</t>
  </si>
  <si>
    <t>1.3</t>
  </si>
  <si>
    <t>Fabricante</t>
  </si>
  <si>
    <t>1.4</t>
  </si>
  <si>
    <t>Marca</t>
  </si>
  <si>
    <t>1.5</t>
  </si>
  <si>
    <t>Modelo</t>
  </si>
  <si>
    <t>1.6</t>
  </si>
  <si>
    <t>País de origen</t>
  </si>
  <si>
    <t>1.7</t>
  </si>
  <si>
    <t>Norma de fabricación y ensayos</t>
  </si>
  <si>
    <t>ASTM B 800, ASTM B 801,NEC Numeral 310, UL 44, UL 854, UL 1581,ISO 2859-1</t>
  </si>
  <si>
    <t>1.8</t>
  </si>
  <si>
    <t xml:space="preserve">Conforme a Especificación Técnica </t>
  </si>
  <si>
    <t>....</t>
  </si>
  <si>
    <t>Conductores Concéntricos de Aluminio</t>
  </si>
  <si>
    <t>1.9</t>
  </si>
  <si>
    <t xml:space="preserve">Garantía </t>
  </si>
  <si>
    <t>Años</t>
  </si>
  <si>
    <t>1.10</t>
  </si>
  <si>
    <t>Longitud de la muestra</t>
  </si>
  <si>
    <t>m</t>
  </si>
  <si>
    <t>Características Constructivas</t>
  </si>
  <si>
    <t>2.1</t>
  </si>
  <si>
    <t>Material</t>
  </si>
  <si>
    <t>Aleación Al (serie 8000)</t>
  </si>
  <si>
    <t>2.2</t>
  </si>
  <si>
    <t>Aislamiento</t>
  </si>
  <si>
    <t>XLPE</t>
  </si>
  <si>
    <t>2.3</t>
  </si>
  <si>
    <t>Aislamiento  de la chaqueta exterior</t>
  </si>
  <si>
    <t>PVC, protec. UV
retardante a la flama</t>
  </si>
  <si>
    <t>2.4</t>
  </si>
  <si>
    <t xml:space="preserve">Protección a la intemperie </t>
  </si>
  <si>
    <t>Resistente a los rayos UV</t>
  </si>
  <si>
    <t>2.5</t>
  </si>
  <si>
    <t>Tipo</t>
  </si>
  <si>
    <t>Bipolar</t>
  </si>
  <si>
    <t>Características Dimensionales</t>
  </si>
  <si>
    <t>3.1</t>
  </si>
  <si>
    <t>Fase</t>
  </si>
  <si>
    <t>3.2</t>
  </si>
  <si>
    <t>Nº de hilos</t>
  </si>
  <si>
    <t>3.3</t>
  </si>
  <si>
    <t>Diámetro hilo</t>
  </si>
  <si>
    <t>mm</t>
  </si>
  <si>
    <t>3.4</t>
  </si>
  <si>
    <t>Diámetro de fase</t>
  </si>
  <si>
    <t>3.71</t>
  </si>
  <si>
    <t>3.5</t>
  </si>
  <si>
    <t xml:space="preserve">Sección </t>
  </si>
  <si>
    <r>
      <t>mm</t>
    </r>
    <r>
      <rPr>
        <vertAlign val="superscript"/>
        <sz val="10"/>
        <color rgb="FF000000"/>
        <rFont val="Calibri"/>
        <family val="2"/>
        <scheme val="minor"/>
      </rPr>
      <t>2</t>
    </r>
  </si>
  <si>
    <t>8.37</t>
  </si>
  <si>
    <t>3.6</t>
  </si>
  <si>
    <t>Espesor aislamiento</t>
  </si>
  <si>
    <t>1.52</t>
  </si>
  <si>
    <t>3.7</t>
  </si>
  <si>
    <t>Diámetro sobre aislamiento</t>
  </si>
  <si>
    <t>3.8</t>
  </si>
  <si>
    <t>Color de fase</t>
  </si>
  <si>
    <t>Negro, Rojo, Azul</t>
  </si>
  <si>
    <t>Neutro</t>
  </si>
  <si>
    <t>4.1</t>
  </si>
  <si>
    <t>Cobertura</t>
  </si>
  <si>
    <t>%</t>
  </si>
  <si>
    <t>4.2</t>
  </si>
  <si>
    <t>14 -16</t>
  </si>
  <si>
    <t>4.3</t>
  </si>
  <si>
    <t>0.816 - 0.873</t>
  </si>
  <si>
    <t>4.4</t>
  </si>
  <si>
    <t>Sección neutro</t>
  </si>
  <si>
    <t>Conductores concéntricos</t>
  </si>
  <si>
    <t>5.1</t>
  </si>
  <si>
    <t>Diámetro exterior aproximado</t>
  </si>
  <si>
    <t>5.2</t>
  </si>
  <si>
    <t>Espesor chaqueta</t>
  </si>
  <si>
    <t>5.3</t>
  </si>
  <si>
    <t>Espesor cinta interior</t>
  </si>
  <si>
    <t>0.09</t>
  </si>
  <si>
    <t>5.4</t>
  </si>
  <si>
    <t>Material de la cinta</t>
  </si>
  <si>
    <t>Nylon o poliester</t>
  </si>
  <si>
    <t>5.5</t>
  </si>
  <si>
    <t>Color de chaqueta</t>
  </si>
  <si>
    <t xml:space="preserve">Negro o Gris </t>
  </si>
  <si>
    <t>Características Mecánicas</t>
  </si>
  <si>
    <t>6.1</t>
  </si>
  <si>
    <t>Peso conductor</t>
  </si>
  <si>
    <t>Características Eléctricas</t>
  </si>
  <si>
    <t>7.1</t>
  </si>
  <si>
    <t>Intensidad máxima admisible</t>
  </si>
  <si>
    <t>A</t>
  </si>
  <si>
    <t>7.2</t>
  </si>
  <si>
    <t>Voltaje nominal</t>
  </si>
  <si>
    <t>V</t>
  </si>
  <si>
    <t>7.3</t>
  </si>
  <si>
    <t>Resistencia eléctrica máxima con C.C. 20ºC</t>
  </si>
  <si>
    <t>Ω/ km</t>
  </si>
  <si>
    <t>3.44</t>
  </si>
  <si>
    <t>Datos del cable</t>
  </si>
  <si>
    <t>8.1</t>
  </si>
  <si>
    <t>Debe estar marcado con el metraje desde su metro 0 hasta su metraje final, debidamente relacionado                           ej: 0/ 300...1/300…300/300</t>
  </si>
  <si>
    <t>Requerido</t>
  </si>
  <si>
    <t>8.2</t>
  </si>
  <si>
    <t xml:space="preserve">Tipo de grabación </t>
  </si>
  <si>
    <t>8.3</t>
  </si>
  <si>
    <t xml:space="preserve">Nomenclatura </t>
  </si>
  <si>
    <t>(***)</t>
  </si>
  <si>
    <t>Empaque</t>
  </si>
  <si>
    <t>9.1</t>
  </si>
  <si>
    <t>Bobina</t>
  </si>
  <si>
    <t>Carrete de madera o plástico reforzado</t>
  </si>
  <si>
    <t>9.2</t>
  </si>
  <si>
    <t>Longitud del cable en la bobina</t>
  </si>
  <si>
    <t>9.3</t>
  </si>
  <si>
    <t>Sellado</t>
  </si>
  <si>
    <t>Madera, Papel estirable o plástico protector por cada bobina</t>
  </si>
  <si>
    <t>Datos en la bobina</t>
  </si>
  <si>
    <t>10.1</t>
  </si>
  <si>
    <t xml:space="preserve">Medida total del cable </t>
  </si>
  <si>
    <t>10.2</t>
  </si>
  <si>
    <t>Peso bruto y neto de la bobina</t>
  </si>
  <si>
    <t>10.3</t>
  </si>
  <si>
    <t>Marca, tipo y nombre del cable</t>
  </si>
  <si>
    <t>10.4</t>
  </si>
  <si>
    <t xml:space="preserve">Número de pedido el cual sustenta la entrega de esa bobina </t>
  </si>
  <si>
    <t>10.5</t>
  </si>
  <si>
    <t>Sello de la empresa fabricante y firma</t>
  </si>
  <si>
    <t>10.6</t>
  </si>
  <si>
    <t>Código SAP del cable</t>
  </si>
  <si>
    <t>10.7</t>
  </si>
  <si>
    <t>Marcación y empaque</t>
  </si>
  <si>
    <t>10.8</t>
  </si>
  <si>
    <t>Ver abajo</t>
  </si>
  <si>
    <t>Documentos y garantía (pruebas y certificaciones)</t>
  </si>
  <si>
    <t>11.1</t>
  </si>
  <si>
    <t xml:space="preserve">Ensayos de tensión </t>
  </si>
  <si>
    <t>11.2</t>
  </si>
  <si>
    <t>Ensayo de resistencia dieléctrica</t>
  </si>
  <si>
    <t>11.3</t>
  </si>
  <si>
    <t>Ensayo de resistividad del Aislamiento</t>
  </si>
  <si>
    <t>11.4</t>
  </si>
  <si>
    <t>Ensayo de alargamiento</t>
  </si>
  <si>
    <t>11.5</t>
  </si>
  <si>
    <t>Ensayo de absorción de agua del XLPE</t>
  </si>
  <si>
    <t>11.6</t>
  </si>
  <si>
    <t>Ensayo de absorción de agua del PVC</t>
  </si>
  <si>
    <t>11.7</t>
  </si>
  <si>
    <t>Ensayo de envejecimiento del aislamiento bajo rayos UV</t>
  </si>
  <si>
    <t>11.8</t>
  </si>
  <si>
    <t>Ensayo de inflamabilidad UL 1581 VW-1</t>
  </si>
  <si>
    <t>11.9</t>
  </si>
  <si>
    <t>Certificación de ISO 9000 (vigente y verificable)</t>
  </si>
  <si>
    <t>Requerido / (**)</t>
  </si>
  <si>
    <t>11.10</t>
  </si>
  <si>
    <t>Certificado de un laboratorio de reconocimiento internacional vigente y verificable con un órgano de acreditación del pais de origen, conforme a la norma UL 44 y UL 854, ejemplos:UL,Intertek,Kema,CCA,ONAC,..., y cualquier otra institución de reconocimiento internacional y verificable</t>
  </si>
  <si>
    <t xml:space="preserve">(*) </t>
  </si>
  <si>
    <t>A indicar por el oferente.</t>
  </si>
  <si>
    <t>(**)        Carácter Obligatorio, las certificaciones serán de un laboratorio de reconocimiento internacional.</t>
  </si>
  <si>
    <t>1) Los primeros caracteres corresponden al año de fabricación</t>
  </si>
  <si>
    <t>2) Los segundos caracteres corresponden a la numeración del lote de fabricación</t>
  </si>
  <si>
    <t xml:space="preserve">3) Las letras que representan el nombre del fabricante / suplidor  </t>
  </si>
  <si>
    <t>4) Los caracteres que corresponden al código homologado</t>
  </si>
  <si>
    <t>5) Las letras que representan la descripción del conductor</t>
  </si>
  <si>
    <t>6) El material de fabricación del conductor Aluminio (Al).</t>
  </si>
  <si>
    <t>7) Las letras que representan el calibre del conductor</t>
  </si>
  <si>
    <t>8) Los caracteres que representan el voltaje de operación</t>
  </si>
  <si>
    <t xml:space="preserve">9) Los caracteres que representan la longitud del cable con una secuencia numérica intervalo de un metro. </t>
  </si>
  <si>
    <t>Fecha de la oferta</t>
  </si>
  <si>
    <t>Sello</t>
  </si>
  <si>
    <t>Nombre y firma del oferente</t>
  </si>
  <si>
    <t>COMENTARIOS:</t>
  </si>
  <si>
    <t>EDS</t>
  </si>
  <si>
    <t>EDE</t>
  </si>
  <si>
    <t>EDN</t>
  </si>
  <si>
    <t>Presentación de muestra</t>
  </si>
  <si>
    <t>1.11</t>
  </si>
  <si>
    <t>5.99</t>
  </si>
  <si>
    <t>kg /m</t>
  </si>
  <si>
    <r>
      <t xml:space="preserve">En caliente por grabación en huecos, Impresión de tinta indeleble, grabación en relieve </t>
    </r>
    <r>
      <rPr>
        <sz val="10"/>
        <color rgb="FF002060"/>
        <rFont val="Calibri"/>
        <family val="2"/>
        <scheme val="minor"/>
      </rPr>
      <t>o a laser</t>
    </r>
  </si>
  <si>
    <r>
      <rPr>
        <u/>
        <sz val="10"/>
        <color theme="1" tint="0.34998626667073579"/>
        <rFont val="Calibri"/>
        <family val="2"/>
        <scheme val="minor"/>
      </rPr>
      <t>Nota 1:</t>
    </r>
    <r>
      <rPr>
        <sz val="10"/>
        <color theme="1" tint="0.34998626667073579"/>
        <rFont val="Calibri"/>
        <family val="2"/>
        <scheme val="minor"/>
      </rPr>
      <t xml:space="preserve"> En caso de haber una solicitud adicional por parte de La Distribuidora o que el Fabricante entienda deba entregar información adicional, para la correcta evaluación de la propuesta, se deberá hacer por escrito y ser anexado a esta tabla de Datos Garantizados.</t>
    </r>
    <r>
      <rPr>
        <sz val="10"/>
        <color theme="1"/>
        <rFont val="Calibri"/>
        <family val="2"/>
        <scheme val="minor"/>
      </rPr>
      <t xml:space="preserve">
</t>
    </r>
    <r>
      <rPr>
        <b/>
        <u/>
        <sz val="10"/>
        <color rgb="FF002060"/>
        <rFont val="Calibri"/>
        <family val="2"/>
        <scheme val="minor"/>
      </rPr>
      <t>Nota 2</t>
    </r>
    <r>
      <rPr>
        <b/>
        <sz val="10"/>
        <color rgb="FF002060"/>
        <rFont val="Calibri"/>
        <family val="2"/>
        <scheme val="minor"/>
      </rPr>
      <t>: Esta versión de la ficha contiene correcciones en los puntos resaltados (1.10;4.1;  3.6;6.1;8.2) que enmiendan valores con respecto la ficha original de la  Resolución SIE-004-2023-RG, evaluados en común acuerdo del Comité de Normas Técnicas SIE-EDE en fecha 30-01-24.</t>
    </r>
  </si>
  <si>
    <t xml:space="preserve"> 2x8</t>
  </si>
  <si>
    <t xml:space="preserve">3x8 </t>
  </si>
  <si>
    <t xml:space="preserve"> 3x6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</si>
</sst>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000000"/>
      <name val="Calibri"/>
      <family val="2"/>
    </font>
    <font>
      <b/>
      <sz val="14"/>
      <color rgb="FF000000"/>
      <name val="Calibri"/>
      <family val="2"/>
    </font>
    <font>
      <sz val="10"/>
      <color rgb="FF002060"/>
      <name val="Calibri"/>
      <family val="2"/>
      <scheme val="minor"/>
    </font>
    <font>
      <sz val="9"/>
      <color theme="1"/>
      <name val="Arial"/>
      <family val="2"/>
    </font>
    <font>
      <sz val="9"/>
      <name val="Calibri"/>
      <family val="2"/>
      <scheme val="minor"/>
    </font>
    <font>
      <u/>
      <sz val="10"/>
      <color theme="1" tint="0.34998626667073579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u/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vertical="top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/>
    <xf numFmtId="0" fontId="0" fillId="0" borderId="6" xfId="0" applyBorder="1"/>
    <xf numFmtId="0" fontId="0" fillId="0" borderId="3" xfId="0" applyBorder="1"/>
    <xf numFmtId="0" fontId="0" fillId="0" borderId="0" xfId="0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8" fillId="0" borderId="8" xfId="0" applyFont="1" applyBorder="1" applyAlignment="1">
      <alignment vertical="top" wrapText="1"/>
    </xf>
    <xf numFmtId="0" fontId="10" fillId="0" borderId="7" xfId="0" applyFont="1" applyBorder="1" applyAlignment="1">
      <alignment horizontal="right" vertical="center" wrapText="1"/>
    </xf>
    <xf numFmtId="0" fontId="0" fillId="0" borderId="2" xfId="0" applyBorder="1" applyAlignment="1">
      <alignment horizontal="center" vertical="center"/>
    </xf>
    <xf numFmtId="0" fontId="8" fillId="0" borderId="6" xfId="0" applyFont="1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12" xfId="0" applyBorder="1" applyAlignment="1">
      <alignment horizontal="center" vertical="top"/>
    </xf>
    <xf numFmtId="0" fontId="0" fillId="0" borderId="8" xfId="0" applyBorder="1" applyAlignment="1">
      <alignment vertical="top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3" fillId="0" borderId="7" xfId="0" applyFont="1" applyBorder="1" applyAlignment="1">
      <alignment vertical="top"/>
    </xf>
    <xf numFmtId="0" fontId="3" fillId="0" borderId="7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top"/>
    </xf>
    <xf numFmtId="0" fontId="15" fillId="0" borderId="17" xfId="0" applyFont="1" applyBorder="1" applyAlignment="1">
      <alignment horizontal="center" vertical="top"/>
    </xf>
    <xf numFmtId="0" fontId="15" fillId="0" borderId="22" xfId="0" applyFont="1" applyBorder="1" applyAlignment="1">
      <alignment horizontal="center" vertical="top"/>
    </xf>
    <xf numFmtId="0" fontId="14" fillId="0" borderId="17" xfId="0" applyFont="1" applyBorder="1" applyAlignment="1">
      <alignment horizontal="center" vertical="top" wrapText="1"/>
    </xf>
    <xf numFmtId="0" fontId="15" fillId="0" borderId="22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0" fontId="15" fillId="0" borderId="17" xfId="0" applyFont="1" applyBorder="1" applyAlignment="1">
      <alignment horizontal="center" vertical="center"/>
    </xf>
    <xf numFmtId="3" fontId="15" fillId="0" borderId="17" xfId="0" applyNumberFormat="1" applyFont="1" applyBorder="1" applyAlignment="1">
      <alignment horizontal="center" vertical="top"/>
    </xf>
    <xf numFmtId="0" fontId="14" fillId="0" borderId="17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3" fontId="14" fillId="0" borderId="1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1" fillId="3" borderId="26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/>
    </xf>
    <xf numFmtId="0" fontId="1" fillId="3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wrapText="1" indent="1"/>
    </xf>
    <xf numFmtId="0" fontId="9" fillId="0" borderId="1" xfId="0" applyFont="1" applyBorder="1" applyAlignment="1">
      <alignment wrapText="1"/>
    </xf>
    <xf numFmtId="0" fontId="0" fillId="0" borderId="2" xfId="0" applyBorder="1"/>
    <xf numFmtId="0" fontId="0" fillId="0" borderId="7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20" fillId="5" borderId="17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5" fillId="5" borderId="17" xfId="0" applyFont="1" applyFill="1" applyBorder="1" applyAlignment="1">
      <alignment horizontal="center" vertical="top"/>
    </xf>
    <xf numFmtId="0" fontId="3" fillId="0" borderId="6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23" fillId="4" borderId="0" xfId="0" applyFont="1" applyFill="1" applyAlignment="1">
      <alignment horizontal="left" vertical="top" wrapText="1"/>
    </xf>
    <xf numFmtId="0" fontId="0" fillId="0" borderId="13" xfId="0" applyBorder="1" applyAlignment="1">
      <alignment horizontal="center"/>
    </xf>
    <xf numFmtId="0" fontId="3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top"/>
    </xf>
    <xf numFmtId="0" fontId="15" fillId="0" borderId="17" xfId="0" applyFont="1" applyBorder="1" applyAlignment="1">
      <alignment horizontal="left" vertical="top"/>
    </xf>
    <xf numFmtId="0" fontId="15" fillId="0" borderId="18" xfId="0" applyFont="1" applyBorder="1" applyAlignment="1">
      <alignment horizontal="left" vertical="top"/>
    </xf>
    <xf numFmtId="0" fontId="15" fillId="0" borderId="21" xfId="0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top"/>
    </xf>
    <xf numFmtId="0" fontId="17" fillId="0" borderId="17" xfId="0" applyFont="1" applyBorder="1" applyAlignment="1">
      <alignment horizontal="left" vertical="top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9" fillId="0" borderId="10" xfId="0" applyFont="1" applyBorder="1" applyAlignment="1">
      <alignment vertical="center" wrapText="1"/>
    </xf>
    <xf numFmtId="0" fontId="19" fillId="0" borderId="23" xfId="0" applyFont="1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left" vertical="center"/>
    </xf>
    <xf numFmtId="0" fontId="3" fillId="5" borderId="11" xfId="0" applyFont="1" applyFill="1" applyBorder="1" applyAlignment="1">
      <alignment horizontal="left" vertical="center"/>
    </xf>
    <xf numFmtId="0" fontId="15" fillId="0" borderId="21" xfId="0" applyFont="1" applyBorder="1" applyAlignment="1">
      <alignment vertical="center"/>
    </xf>
    <xf numFmtId="0" fontId="15" fillId="0" borderId="17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5</xdr:row>
      <xdr:rowOff>161925</xdr:rowOff>
    </xdr:from>
    <xdr:to>
      <xdr:col>5</xdr:col>
      <xdr:colOff>1731645</xdr:colOff>
      <xdr:row>8</xdr:row>
      <xdr:rowOff>167640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38750" y="1228725"/>
          <a:ext cx="1104900" cy="571500"/>
        </a:xfrm>
        <a:prstGeom prst="rect">
          <a:avLst/>
        </a:prstGeom>
      </xdr:spPr>
    </xdr:pic>
    <xdr:clientData/>
  </xdr:twoCellAnchor>
  <xdr:twoCellAnchor editAs="oneCell">
    <xdr:from>
      <xdr:col>1</xdr:col>
      <xdr:colOff>200025</xdr:colOff>
      <xdr:row>93</xdr:row>
      <xdr:rowOff>304800</xdr:rowOff>
    </xdr:from>
    <xdr:to>
      <xdr:col>8</xdr:col>
      <xdr:colOff>990600</xdr:colOff>
      <xdr:row>95</xdr:row>
      <xdr:rowOff>207645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975E1F9-C16D-4AEB-95B7-79350167BDE2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24650700"/>
          <a:ext cx="9020175" cy="581025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171450</xdr:colOff>
      <xdr:row>1</xdr:row>
      <xdr:rowOff>123825</xdr:rowOff>
    </xdr:from>
    <xdr:to>
      <xdr:col>2</xdr:col>
      <xdr:colOff>744983</xdr:colOff>
      <xdr:row>4</xdr:row>
      <xdr:rowOff>18415</xdr:rowOff>
    </xdr:to>
    <xdr:pic>
      <xdr:nvPicPr>
        <xdr:cNvPr id="6" name="Picture 9">
          <a:extLst>
            <a:ext uri="{FF2B5EF4-FFF2-40B4-BE49-F238E27FC236}">
              <a16:creationId xmlns:a16="http://schemas.microsoft.com/office/drawing/2014/main" id="{7E37EF12-C82B-4F7F-AEAE-165083242B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200025"/>
          <a:ext cx="1049783" cy="8089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4"/>
  <sheetViews>
    <sheetView showGridLines="0" tabSelected="1" showWhiteSpace="0" view="pageBreakPreview" zoomScaleSheetLayoutView="100" zoomScalePageLayoutView="73" workbookViewId="0">
      <selection activeCell="G14" sqref="G14:H14"/>
    </sheetView>
  </sheetViews>
  <sheetFormatPr baseColWidth="10" defaultColWidth="9.88671875" defaultRowHeight="14.4" x14ac:dyDescent="0.3"/>
  <cols>
    <col min="1" max="1" width="2.44140625" customWidth="1"/>
    <col min="2" max="2" width="7.109375" style="5" customWidth="1"/>
    <col min="3" max="3" width="14.109375" customWidth="1"/>
    <col min="4" max="4" width="40" customWidth="1"/>
    <col min="5" max="5" width="8.6640625" style="5" customWidth="1"/>
    <col min="6" max="6" width="28.5546875" style="5" customWidth="1"/>
    <col min="7" max="7" width="10.5546875" customWidth="1"/>
    <col min="8" max="8" width="14.33203125" customWidth="1"/>
    <col min="9" max="9" width="22.6640625" customWidth="1"/>
    <col min="10" max="10" width="2.33203125" customWidth="1"/>
  </cols>
  <sheetData>
    <row r="1" spans="2:11" ht="6" customHeight="1" x14ac:dyDescent="0.3"/>
    <row r="2" spans="2:11" ht="24" customHeight="1" x14ac:dyDescent="0.3">
      <c r="B2" s="108"/>
      <c r="C2" s="108"/>
      <c r="D2" s="109" t="s">
        <v>0</v>
      </c>
      <c r="E2" s="109"/>
      <c r="F2" s="109"/>
      <c r="G2" s="109"/>
      <c r="H2" s="109"/>
      <c r="I2" s="61" t="s">
        <v>1</v>
      </c>
    </row>
    <row r="3" spans="2:11" ht="24" customHeight="1" x14ac:dyDescent="0.3">
      <c r="B3" s="108"/>
      <c r="C3" s="108"/>
      <c r="D3" s="109"/>
      <c r="E3" s="109"/>
      <c r="F3" s="109"/>
      <c r="G3" s="109"/>
      <c r="H3" s="109"/>
      <c r="I3" s="61" t="s">
        <v>2</v>
      </c>
    </row>
    <row r="4" spans="2:11" ht="24" customHeight="1" x14ac:dyDescent="0.3">
      <c r="B4" s="108"/>
      <c r="C4" s="108"/>
      <c r="D4" s="110" t="s">
        <v>3</v>
      </c>
      <c r="E4" s="110"/>
      <c r="F4" s="110"/>
      <c r="G4" s="110"/>
      <c r="H4" s="110"/>
      <c r="I4" s="61" t="s">
        <v>4</v>
      </c>
    </row>
    <row r="5" spans="2:11" ht="24" customHeight="1" x14ac:dyDescent="0.3">
      <c r="B5" s="108"/>
      <c r="C5" s="108"/>
      <c r="D5" s="110"/>
      <c r="E5" s="110"/>
      <c r="F5" s="110"/>
      <c r="G5" s="110"/>
      <c r="H5" s="110"/>
      <c r="I5" s="62"/>
    </row>
    <row r="6" spans="2:11" ht="15" customHeight="1" x14ac:dyDescent="0.3">
      <c r="B6" s="113" t="s">
        <v>5</v>
      </c>
      <c r="C6" s="113"/>
      <c r="D6" s="113"/>
      <c r="E6" s="113"/>
      <c r="F6" s="63"/>
      <c r="G6" s="8"/>
      <c r="H6" s="54" t="s">
        <v>6</v>
      </c>
      <c r="I6" s="60" t="s">
        <v>7</v>
      </c>
      <c r="K6" s="53"/>
    </row>
    <row r="7" spans="2:11" ht="15" customHeight="1" x14ac:dyDescent="0.3">
      <c r="B7" s="113"/>
      <c r="C7" s="113"/>
      <c r="D7" s="113"/>
      <c r="E7" s="113"/>
      <c r="F7" s="64"/>
      <c r="G7" s="6"/>
      <c r="H7" s="58" t="s">
        <v>192</v>
      </c>
      <c r="I7" s="25">
        <v>1004629</v>
      </c>
    </row>
    <row r="8" spans="2:11" ht="15" customHeight="1" x14ac:dyDescent="0.3">
      <c r="B8" s="113"/>
      <c r="C8" s="113"/>
      <c r="D8" s="113"/>
      <c r="E8" s="113"/>
      <c r="F8" s="64"/>
      <c r="G8" s="6"/>
      <c r="H8" s="58" t="s">
        <v>193</v>
      </c>
      <c r="I8" s="25">
        <v>1000100</v>
      </c>
    </row>
    <row r="9" spans="2:11" ht="15" customHeight="1" x14ac:dyDescent="0.3">
      <c r="B9" s="113"/>
      <c r="C9" s="113"/>
      <c r="D9" s="113"/>
      <c r="E9" s="113"/>
      <c r="F9" s="65"/>
      <c r="G9" s="66"/>
      <c r="H9" s="59" t="s">
        <v>194</v>
      </c>
      <c r="I9" s="3">
        <v>1009444</v>
      </c>
    </row>
    <row r="10" spans="2:11" ht="15" customHeight="1" x14ac:dyDescent="0.3">
      <c r="B10" s="4"/>
      <c r="C10" s="5"/>
      <c r="I10" s="6"/>
    </row>
    <row r="11" spans="2:11" s="9" customFormat="1" ht="19.5" customHeight="1" x14ac:dyDescent="0.3">
      <c r="B11" s="1" t="s">
        <v>8</v>
      </c>
      <c r="C11" s="111" t="s">
        <v>9</v>
      </c>
      <c r="D11" s="112"/>
      <c r="E11" s="1" t="s">
        <v>10</v>
      </c>
      <c r="F11" s="1" t="s">
        <v>11</v>
      </c>
      <c r="G11" s="111" t="s">
        <v>12</v>
      </c>
      <c r="H11" s="112"/>
      <c r="I11" s="1" t="s">
        <v>13</v>
      </c>
    </row>
    <row r="12" spans="2:11" s="9" customFormat="1" ht="19.5" customHeight="1" x14ac:dyDescent="0.3">
      <c r="B12" s="24">
        <v>1</v>
      </c>
      <c r="C12" s="91" t="s">
        <v>14</v>
      </c>
      <c r="D12" s="92"/>
      <c r="E12" s="1"/>
      <c r="F12" s="1"/>
      <c r="G12" s="119"/>
      <c r="H12" s="120"/>
      <c r="I12" s="121"/>
    </row>
    <row r="13" spans="2:11" s="9" customFormat="1" ht="15" customHeight="1" x14ac:dyDescent="0.3">
      <c r="B13" s="28" t="s">
        <v>15</v>
      </c>
      <c r="C13" s="95" t="s">
        <v>16</v>
      </c>
      <c r="D13" s="97"/>
      <c r="E13" s="29" t="s">
        <v>17</v>
      </c>
      <c r="F13" s="30" t="s">
        <v>18</v>
      </c>
      <c r="G13" s="119"/>
      <c r="H13" s="120"/>
      <c r="I13" s="121"/>
    </row>
    <row r="14" spans="2:11" s="9" customFormat="1" ht="15" customHeight="1" x14ac:dyDescent="0.3">
      <c r="B14" s="31" t="s">
        <v>19</v>
      </c>
      <c r="C14" s="95" t="s">
        <v>20</v>
      </c>
      <c r="D14" s="96"/>
      <c r="E14" s="29" t="s">
        <v>17</v>
      </c>
      <c r="F14" s="30" t="s">
        <v>18</v>
      </c>
      <c r="G14" s="119"/>
      <c r="H14" s="120"/>
      <c r="I14" s="122"/>
    </row>
    <row r="15" spans="2:11" s="9" customFormat="1" ht="15" customHeight="1" x14ac:dyDescent="0.3">
      <c r="B15" s="28" t="s">
        <v>21</v>
      </c>
      <c r="C15" s="95" t="s">
        <v>22</v>
      </c>
      <c r="D15" s="96"/>
      <c r="E15" s="30" t="s">
        <v>17</v>
      </c>
      <c r="F15" s="30" t="s">
        <v>18</v>
      </c>
      <c r="G15" s="123"/>
      <c r="H15" s="124"/>
      <c r="I15" s="122"/>
    </row>
    <row r="16" spans="2:11" s="9" customFormat="1" ht="15" customHeight="1" x14ac:dyDescent="0.3">
      <c r="B16" s="31" t="s">
        <v>23</v>
      </c>
      <c r="C16" s="95" t="s">
        <v>24</v>
      </c>
      <c r="D16" s="96"/>
      <c r="E16" s="30" t="s">
        <v>17</v>
      </c>
      <c r="F16" s="30" t="s">
        <v>18</v>
      </c>
      <c r="G16" s="123"/>
      <c r="H16" s="124"/>
      <c r="I16" s="122"/>
    </row>
    <row r="17" spans="2:9" s="9" customFormat="1" ht="15" customHeight="1" x14ac:dyDescent="0.3">
      <c r="B17" s="28" t="s">
        <v>25</v>
      </c>
      <c r="C17" s="95" t="s">
        <v>26</v>
      </c>
      <c r="D17" s="96"/>
      <c r="E17" s="30" t="s">
        <v>17</v>
      </c>
      <c r="F17" s="30" t="s">
        <v>18</v>
      </c>
      <c r="G17" s="123"/>
      <c r="H17" s="124"/>
      <c r="I17" s="122"/>
    </row>
    <row r="18" spans="2:9" s="9" customFormat="1" ht="15" customHeight="1" x14ac:dyDescent="0.3">
      <c r="B18" s="31" t="s">
        <v>27</v>
      </c>
      <c r="C18" s="95" t="s">
        <v>28</v>
      </c>
      <c r="D18" s="96"/>
      <c r="E18" s="30" t="s">
        <v>17</v>
      </c>
      <c r="F18" s="30" t="s">
        <v>18</v>
      </c>
      <c r="G18" s="123"/>
      <c r="H18" s="124"/>
      <c r="I18" s="122"/>
    </row>
    <row r="19" spans="2:9" s="9" customFormat="1" ht="44.25" customHeight="1" x14ac:dyDescent="0.3">
      <c r="B19" s="28" t="s">
        <v>29</v>
      </c>
      <c r="C19" s="98" t="s">
        <v>30</v>
      </c>
      <c r="D19" s="99"/>
      <c r="E19" s="30" t="s">
        <v>17</v>
      </c>
      <c r="F19" s="32" t="s">
        <v>31</v>
      </c>
      <c r="G19" s="123"/>
      <c r="H19" s="124"/>
      <c r="I19" s="122"/>
    </row>
    <row r="20" spans="2:9" s="9" customFormat="1" ht="27.6" x14ac:dyDescent="0.3">
      <c r="B20" s="33" t="s">
        <v>32</v>
      </c>
      <c r="C20" s="116" t="s">
        <v>33</v>
      </c>
      <c r="D20" s="117"/>
      <c r="E20" s="67" t="s">
        <v>34</v>
      </c>
      <c r="F20" s="34" t="s">
        <v>35</v>
      </c>
      <c r="G20" s="123"/>
      <c r="H20" s="124"/>
      <c r="I20" s="122"/>
    </row>
    <row r="21" spans="2:9" s="9" customFormat="1" x14ac:dyDescent="0.3">
      <c r="B21" s="28" t="s">
        <v>36</v>
      </c>
      <c r="C21" s="93" t="s">
        <v>37</v>
      </c>
      <c r="D21" s="94"/>
      <c r="E21" s="35" t="s">
        <v>38</v>
      </c>
      <c r="F21" s="35">
        <v>2</v>
      </c>
      <c r="G21" s="123"/>
      <c r="H21" s="124"/>
      <c r="I21" s="122"/>
    </row>
    <row r="22" spans="2:9" s="9" customFormat="1" ht="17.399999999999999" customHeight="1" x14ac:dyDescent="0.3">
      <c r="B22" s="31" t="s">
        <v>39</v>
      </c>
      <c r="C22" s="114" t="s">
        <v>195</v>
      </c>
      <c r="D22" s="115"/>
      <c r="E22" s="42" t="s">
        <v>17</v>
      </c>
      <c r="F22" s="35" t="s">
        <v>122</v>
      </c>
      <c r="G22" s="123"/>
      <c r="H22" s="124"/>
      <c r="I22" s="125"/>
    </row>
    <row r="23" spans="2:9" s="9" customFormat="1" x14ac:dyDescent="0.3">
      <c r="B23" s="31" t="s">
        <v>196</v>
      </c>
      <c r="C23" s="93" t="s">
        <v>40</v>
      </c>
      <c r="D23" s="94"/>
      <c r="E23" s="35" t="s">
        <v>41</v>
      </c>
      <c r="F23" s="35" t="s">
        <v>25</v>
      </c>
      <c r="G23" s="123"/>
      <c r="H23" s="124"/>
      <c r="I23" s="122"/>
    </row>
    <row r="24" spans="2:9" s="9" customFormat="1" ht="19.5" customHeight="1" x14ac:dyDescent="0.3">
      <c r="B24" s="36">
        <v>2</v>
      </c>
      <c r="C24" s="100" t="s">
        <v>42</v>
      </c>
      <c r="D24" s="101"/>
      <c r="E24" s="37"/>
      <c r="F24" s="37"/>
      <c r="G24" s="123"/>
      <c r="H24" s="124"/>
      <c r="I24" s="122"/>
    </row>
    <row r="25" spans="2:9" s="9" customFormat="1" ht="19.5" customHeight="1" x14ac:dyDescent="0.3">
      <c r="B25" s="31" t="s">
        <v>43</v>
      </c>
      <c r="C25" s="95" t="s">
        <v>44</v>
      </c>
      <c r="D25" s="96"/>
      <c r="E25" s="30" t="s">
        <v>17</v>
      </c>
      <c r="F25" s="30" t="s">
        <v>45</v>
      </c>
      <c r="G25" s="123"/>
      <c r="H25" s="124"/>
      <c r="I25" s="122"/>
    </row>
    <row r="26" spans="2:9" s="9" customFormat="1" ht="19.5" customHeight="1" x14ac:dyDescent="0.3">
      <c r="B26" s="31" t="s">
        <v>46</v>
      </c>
      <c r="C26" s="95" t="s">
        <v>47</v>
      </c>
      <c r="D26" s="96"/>
      <c r="E26" s="30" t="s">
        <v>17</v>
      </c>
      <c r="F26" s="30" t="s">
        <v>48</v>
      </c>
      <c r="G26" s="123"/>
      <c r="H26" s="124"/>
      <c r="I26" s="122"/>
    </row>
    <row r="27" spans="2:9" s="9" customFormat="1" ht="28.5" customHeight="1" x14ac:dyDescent="0.3">
      <c r="B27" s="33" t="s">
        <v>49</v>
      </c>
      <c r="C27" s="104" t="s">
        <v>50</v>
      </c>
      <c r="D27" s="105"/>
      <c r="E27" s="30" t="s">
        <v>17</v>
      </c>
      <c r="F27" s="32" t="s">
        <v>51</v>
      </c>
      <c r="G27" s="123"/>
      <c r="H27" s="124"/>
      <c r="I27" s="122"/>
    </row>
    <row r="28" spans="2:9" s="9" customFormat="1" ht="24.75" customHeight="1" x14ac:dyDescent="0.3">
      <c r="B28" s="33" t="s">
        <v>52</v>
      </c>
      <c r="C28" s="104" t="s">
        <v>53</v>
      </c>
      <c r="D28" s="105"/>
      <c r="E28" s="30"/>
      <c r="F28" s="34" t="s">
        <v>54</v>
      </c>
      <c r="G28" s="123"/>
      <c r="H28" s="124"/>
      <c r="I28" s="122"/>
    </row>
    <row r="29" spans="2:9" s="9" customFormat="1" x14ac:dyDescent="0.3">
      <c r="B29" s="31" t="s">
        <v>55</v>
      </c>
      <c r="C29" s="104" t="s">
        <v>56</v>
      </c>
      <c r="D29" s="105"/>
      <c r="E29" s="38" t="s">
        <v>17</v>
      </c>
      <c r="F29" s="34" t="s">
        <v>57</v>
      </c>
      <c r="G29" s="123"/>
      <c r="H29" s="124"/>
      <c r="I29" s="122"/>
    </row>
    <row r="30" spans="2:9" s="9" customFormat="1" ht="19.5" customHeight="1" x14ac:dyDescent="0.3">
      <c r="B30" s="36">
        <v>3</v>
      </c>
      <c r="C30" s="100" t="s">
        <v>58</v>
      </c>
      <c r="D30" s="101"/>
      <c r="E30" s="37"/>
      <c r="F30" s="37"/>
      <c r="G30" s="123"/>
      <c r="H30" s="124"/>
      <c r="I30" s="122"/>
    </row>
    <row r="31" spans="2:9" s="9" customFormat="1" ht="19.5" customHeight="1" x14ac:dyDescent="0.3">
      <c r="B31" s="31" t="s">
        <v>59</v>
      </c>
      <c r="C31" s="100" t="s">
        <v>60</v>
      </c>
      <c r="D31" s="101"/>
      <c r="E31" s="30" t="s">
        <v>17</v>
      </c>
      <c r="F31" s="30"/>
      <c r="G31" s="123"/>
      <c r="H31" s="124"/>
      <c r="I31" s="122"/>
    </row>
    <row r="32" spans="2:9" s="9" customFormat="1" ht="19.5" customHeight="1" x14ac:dyDescent="0.3">
      <c r="B32" s="31" t="s">
        <v>61</v>
      </c>
      <c r="C32" s="95" t="s">
        <v>62</v>
      </c>
      <c r="D32" s="96"/>
      <c r="E32" s="30" t="s">
        <v>17</v>
      </c>
      <c r="F32" s="30">
        <v>7</v>
      </c>
      <c r="G32" s="123"/>
      <c r="H32" s="124"/>
      <c r="I32" s="122"/>
    </row>
    <row r="33" spans="2:9" s="9" customFormat="1" ht="19.5" customHeight="1" x14ac:dyDescent="0.3">
      <c r="B33" s="31" t="s">
        <v>63</v>
      </c>
      <c r="C33" s="95" t="s">
        <v>64</v>
      </c>
      <c r="D33" s="96"/>
      <c r="E33" s="30" t="s">
        <v>65</v>
      </c>
      <c r="F33" s="39">
        <v>1234</v>
      </c>
      <c r="G33" s="123"/>
      <c r="H33" s="124"/>
      <c r="I33" s="122"/>
    </row>
    <row r="34" spans="2:9" s="9" customFormat="1" ht="19.5" customHeight="1" x14ac:dyDescent="0.3">
      <c r="B34" s="31" t="s">
        <v>66</v>
      </c>
      <c r="C34" s="95" t="s">
        <v>67</v>
      </c>
      <c r="D34" s="96"/>
      <c r="E34" s="30" t="s">
        <v>65</v>
      </c>
      <c r="F34" s="30" t="s">
        <v>68</v>
      </c>
      <c r="G34" s="123"/>
      <c r="H34" s="124"/>
      <c r="I34" s="122"/>
    </row>
    <row r="35" spans="2:9" s="9" customFormat="1" ht="19.5" customHeight="1" x14ac:dyDescent="0.3">
      <c r="B35" s="31" t="s">
        <v>69</v>
      </c>
      <c r="C35" s="95" t="s">
        <v>70</v>
      </c>
      <c r="D35" s="96"/>
      <c r="E35" s="30" t="s">
        <v>71</v>
      </c>
      <c r="F35" s="30" t="s">
        <v>72</v>
      </c>
      <c r="G35" s="123"/>
      <c r="H35" s="124"/>
      <c r="I35" s="122"/>
    </row>
    <row r="36" spans="2:9" s="9" customFormat="1" ht="19.5" customHeight="1" x14ac:dyDescent="0.3">
      <c r="B36" s="31" t="s">
        <v>73</v>
      </c>
      <c r="C36" s="95" t="s">
        <v>74</v>
      </c>
      <c r="D36" s="96"/>
      <c r="E36" s="30" t="s">
        <v>65</v>
      </c>
      <c r="F36" s="77">
        <v>1.1399999999999999</v>
      </c>
      <c r="G36" s="123"/>
      <c r="H36" s="124"/>
      <c r="I36" s="122"/>
    </row>
    <row r="37" spans="2:9" s="9" customFormat="1" ht="19.5" customHeight="1" x14ac:dyDescent="0.3">
      <c r="B37" s="31" t="s">
        <v>76</v>
      </c>
      <c r="C37" s="95" t="s">
        <v>77</v>
      </c>
      <c r="D37" s="96"/>
      <c r="E37" s="30" t="s">
        <v>65</v>
      </c>
      <c r="F37" s="30" t="s">
        <v>197</v>
      </c>
      <c r="G37" s="123"/>
      <c r="H37" s="124"/>
      <c r="I37" s="122"/>
    </row>
    <row r="38" spans="2:9" s="9" customFormat="1" ht="19.5" customHeight="1" x14ac:dyDescent="0.3">
      <c r="B38" s="31" t="s">
        <v>78</v>
      </c>
      <c r="C38" s="95" t="s">
        <v>79</v>
      </c>
      <c r="D38" s="96"/>
      <c r="E38" s="30" t="s">
        <v>17</v>
      </c>
      <c r="F38" s="30" t="s">
        <v>80</v>
      </c>
      <c r="G38" s="123"/>
      <c r="H38" s="124"/>
      <c r="I38" s="122"/>
    </row>
    <row r="39" spans="2:9" s="9" customFormat="1" ht="19.5" customHeight="1" x14ac:dyDescent="0.3">
      <c r="B39" s="36">
        <v>4</v>
      </c>
      <c r="C39" s="100" t="s">
        <v>81</v>
      </c>
      <c r="D39" s="101"/>
      <c r="E39" s="30" t="s">
        <v>17</v>
      </c>
      <c r="F39" s="30"/>
      <c r="G39" s="123"/>
      <c r="H39" s="124"/>
      <c r="I39" s="122"/>
    </row>
    <row r="40" spans="2:9" s="9" customFormat="1" ht="19.5" customHeight="1" x14ac:dyDescent="0.3">
      <c r="B40" s="31" t="s">
        <v>82</v>
      </c>
      <c r="C40" s="95" t="s">
        <v>83</v>
      </c>
      <c r="D40" s="96"/>
      <c r="E40" s="30" t="s">
        <v>84</v>
      </c>
      <c r="F40" s="78" t="s">
        <v>18</v>
      </c>
      <c r="G40" s="123"/>
      <c r="H40" s="124"/>
      <c r="I40" s="122"/>
    </row>
    <row r="41" spans="2:9" s="9" customFormat="1" ht="19.5" customHeight="1" x14ac:dyDescent="0.3">
      <c r="B41" s="31" t="s">
        <v>85</v>
      </c>
      <c r="C41" s="95" t="s">
        <v>62</v>
      </c>
      <c r="D41" s="96"/>
      <c r="E41" s="30" t="s">
        <v>17</v>
      </c>
      <c r="F41" s="30" t="s">
        <v>86</v>
      </c>
      <c r="G41" s="123"/>
      <c r="H41" s="124"/>
      <c r="I41" s="122"/>
    </row>
    <row r="42" spans="2:9" s="9" customFormat="1" ht="19.5" customHeight="1" x14ac:dyDescent="0.3">
      <c r="B42" s="31" t="s">
        <v>87</v>
      </c>
      <c r="C42" s="95" t="s">
        <v>64</v>
      </c>
      <c r="D42" s="96"/>
      <c r="E42" s="30" t="s">
        <v>65</v>
      </c>
      <c r="F42" s="40" t="s">
        <v>88</v>
      </c>
      <c r="G42" s="123"/>
      <c r="H42" s="124"/>
      <c r="I42" s="122"/>
    </row>
    <row r="43" spans="2:9" s="9" customFormat="1" ht="19.5" customHeight="1" x14ac:dyDescent="0.3">
      <c r="B43" s="31" t="s">
        <v>89</v>
      </c>
      <c r="C43" s="95" t="s">
        <v>90</v>
      </c>
      <c r="D43" s="96"/>
      <c r="E43" s="30" t="s">
        <v>71</v>
      </c>
      <c r="F43" s="30" t="s">
        <v>72</v>
      </c>
      <c r="G43" s="123"/>
      <c r="H43" s="124"/>
      <c r="I43" s="122"/>
    </row>
    <row r="44" spans="2:9" s="9" customFormat="1" ht="19.5" customHeight="1" x14ac:dyDescent="0.3">
      <c r="B44" s="36">
        <v>5</v>
      </c>
      <c r="C44" s="100" t="s">
        <v>91</v>
      </c>
      <c r="D44" s="101"/>
      <c r="E44" s="30" t="s">
        <v>17</v>
      </c>
      <c r="F44" s="30"/>
      <c r="G44" s="123"/>
      <c r="H44" s="124"/>
      <c r="I44" s="122"/>
    </row>
    <row r="45" spans="2:9" s="9" customFormat="1" ht="19.5" customHeight="1" x14ac:dyDescent="0.3">
      <c r="B45" s="31" t="s">
        <v>92</v>
      </c>
      <c r="C45" s="95" t="s">
        <v>93</v>
      </c>
      <c r="D45" s="96"/>
      <c r="E45" s="30" t="s">
        <v>65</v>
      </c>
      <c r="F45" s="82">
        <v>10.95</v>
      </c>
      <c r="G45" s="123"/>
      <c r="H45" s="124"/>
      <c r="I45" s="122"/>
    </row>
    <row r="46" spans="2:9" s="9" customFormat="1" ht="19.5" customHeight="1" x14ac:dyDescent="0.3">
      <c r="B46" s="31" t="s">
        <v>94</v>
      </c>
      <c r="C46" s="95" t="s">
        <v>95</v>
      </c>
      <c r="D46" s="96"/>
      <c r="E46" s="30" t="s">
        <v>65</v>
      </c>
      <c r="F46" s="30" t="s">
        <v>75</v>
      </c>
      <c r="G46" s="123"/>
      <c r="H46" s="124"/>
      <c r="I46" s="122"/>
    </row>
    <row r="47" spans="2:9" s="9" customFormat="1" ht="19.5" customHeight="1" x14ac:dyDescent="0.3">
      <c r="B47" s="31" t="s">
        <v>96</v>
      </c>
      <c r="C47" s="95" t="s">
        <v>97</v>
      </c>
      <c r="D47" s="96"/>
      <c r="E47" s="30" t="s">
        <v>65</v>
      </c>
      <c r="F47" s="30" t="s">
        <v>98</v>
      </c>
      <c r="G47" s="123"/>
      <c r="H47" s="124"/>
      <c r="I47" s="122"/>
    </row>
    <row r="48" spans="2:9" s="9" customFormat="1" ht="19.5" customHeight="1" x14ac:dyDescent="0.3">
      <c r="B48" s="31" t="s">
        <v>99</v>
      </c>
      <c r="C48" s="95" t="s">
        <v>100</v>
      </c>
      <c r="D48" s="96"/>
      <c r="E48" s="30" t="s">
        <v>17</v>
      </c>
      <c r="F48" s="35" t="s">
        <v>101</v>
      </c>
      <c r="G48" s="123"/>
      <c r="H48" s="124"/>
      <c r="I48" s="122"/>
    </row>
    <row r="49" spans="1:10" s="9" customFormat="1" ht="19.5" customHeight="1" x14ac:dyDescent="0.3">
      <c r="B49" s="31" t="s">
        <v>102</v>
      </c>
      <c r="C49" s="95" t="s">
        <v>103</v>
      </c>
      <c r="D49" s="96"/>
      <c r="E49" s="30" t="s">
        <v>17</v>
      </c>
      <c r="F49" s="30" t="s">
        <v>104</v>
      </c>
      <c r="G49" s="123"/>
      <c r="H49" s="124"/>
      <c r="I49" s="122"/>
    </row>
    <row r="50" spans="1:10" s="9" customFormat="1" ht="19.5" customHeight="1" x14ac:dyDescent="0.3">
      <c r="B50" s="36">
        <v>6</v>
      </c>
      <c r="C50" s="100" t="s">
        <v>105</v>
      </c>
      <c r="D50" s="101"/>
      <c r="E50" s="37"/>
      <c r="F50" s="68"/>
      <c r="G50" s="123"/>
      <c r="H50" s="124"/>
      <c r="I50" s="122"/>
    </row>
    <row r="51" spans="1:10" s="9" customFormat="1" ht="19.5" customHeight="1" x14ac:dyDescent="0.3">
      <c r="B51" s="31" t="s">
        <v>106</v>
      </c>
      <c r="C51" s="95" t="s">
        <v>107</v>
      </c>
      <c r="D51" s="96"/>
      <c r="E51" s="77" t="s">
        <v>198</v>
      </c>
      <c r="F51" s="30" t="s">
        <v>18</v>
      </c>
      <c r="G51" s="123"/>
      <c r="H51" s="124"/>
      <c r="I51" s="122"/>
    </row>
    <row r="52" spans="1:10" s="9" customFormat="1" ht="19.5" customHeight="1" x14ac:dyDescent="0.3">
      <c r="B52" s="36">
        <v>7</v>
      </c>
      <c r="C52" s="100" t="s">
        <v>108</v>
      </c>
      <c r="D52" s="101"/>
      <c r="E52" s="37"/>
      <c r="F52" s="37"/>
      <c r="G52" s="123"/>
      <c r="H52" s="124"/>
      <c r="I52" s="122"/>
    </row>
    <row r="53" spans="1:10" s="9" customFormat="1" ht="19.5" customHeight="1" x14ac:dyDescent="0.3">
      <c r="B53" s="31" t="s">
        <v>109</v>
      </c>
      <c r="C53" s="95" t="s">
        <v>110</v>
      </c>
      <c r="D53" s="96"/>
      <c r="E53" s="30" t="s">
        <v>111</v>
      </c>
      <c r="F53" s="30">
        <v>45</v>
      </c>
      <c r="G53" s="123"/>
      <c r="H53" s="124"/>
      <c r="I53" s="122"/>
    </row>
    <row r="54" spans="1:10" s="9" customFormat="1" ht="19.5" customHeight="1" x14ac:dyDescent="0.3">
      <c r="B54" s="31" t="s">
        <v>112</v>
      </c>
      <c r="C54" s="95" t="s">
        <v>113</v>
      </c>
      <c r="D54" s="96"/>
      <c r="E54" s="30" t="s">
        <v>114</v>
      </c>
      <c r="F54" s="30">
        <v>600</v>
      </c>
      <c r="G54" s="123"/>
      <c r="H54" s="124"/>
      <c r="I54" s="122"/>
    </row>
    <row r="55" spans="1:10" s="9" customFormat="1" ht="19.5" customHeight="1" x14ac:dyDescent="0.3">
      <c r="B55" s="31" t="s">
        <v>115</v>
      </c>
      <c r="C55" s="95" t="s">
        <v>116</v>
      </c>
      <c r="D55" s="96"/>
      <c r="E55" s="30" t="s">
        <v>117</v>
      </c>
      <c r="F55" s="30" t="s">
        <v>118</v>
      </c>
      <c r="G55" s="123"/>
      <c r="H55" s="124"/>
      <c r="I55" s="122"/>
    </row>
    <row r="56" spans="1:10" s="9" customFormat="1" ht="36" customHeight="1" x14ac:dyDescent="0.3">
      <c r="B56" s="41">
        <v>8</v>
      </c>
      <c r="C56" s="102" t="s">
        <v>119</v>
      </c>
      <c r="D56" s="103"/>
      <c r="E56" s="42"/>
      <c r="F56" s="43"/>
      <c r="G56" s="123"/>
      <c r="H56" s="124"/>
      <c r="I56" s="122"/>
    </row>
    <row r="57" spans="1:10" s="9" customFormat="1" ht="40.5" customHeight="1" x14ac:dyDescent="0.3">
      <c r="B57" s="44" t="s">
        <v>120</v>
      </c>
      <c r="C57" s="104" t="s">
        <v>121</v>
      </c>
      <c r="D57" s="105"/>
      <c r="E57" s="42" t="s">
        <v>17</v>
      </c>
      <c r="F57" s="45" t="s">
        <v>122</v>
      </c>
      <c r="G57" s="123"/>
      <c r="H57" s="124"/>
      <c r="I57" s="122"/>
    </row>
    <row r="58" spans="1:10" s="9" customFormat="1" ht="54.6" customHeight="1" x14ac:dyDescent="0.3">
      <c r="B58" s="44" t="s">
        <v>123</v>
      </c>
      <c r="C58" s="93" t="s">
        <v>124</v>
      </c>
      <c r="D58" s="94"/>
      <c r="E58" s="42" t="s">
        <v>17</v>
      </c>
      <c r="F58" s="43" t="s">
        <v>199</v>
      </c>
      <c r="G58" s="123"/>
      <c r="H58" s="124"/>
      <c r="I58" s="122"/>
    </row>
    <row r="59" spans="1:10" s="9" customFormat="1" ht="18.75" customHeight="1" x14ac:dyDescent="0.3">
      <c r="B59" s="44" t="s">
        <v>125</v>
      </c>
      <c r="C59" s="93" t="s">
        <v>126</v>
      </c>
      <c r="D59" s="94"/>
      <c r="E59" s="42" t="s">
        <v>17</v>
      </c>
      <c r="F59" s="46" t="s">
        <v>127</v>
      </c>
      <c r="G59" s="123"/>
      <c r="H59" s="124"/>
      <c r="I59" s="122"/>
    </row>
    <row r="60" spans="1:10" s="9" customFormat="1" ht="19.5" customHeight="1" x14ac:dyDescent="0.3">
      <c r="B60" s="41">
        <v>9</v>
      </c>
      <c r="C60" s="102" t="s">
        <v>128</v>
      </c>
      <c r="D60" s="103"/>
      <c r="E60" s="42"/>
      <c r="F60" s="46"/>
      <c r="G60" s="123"/>
      <c r="H60" s="124"/>
      <c r="I60" s="122"/>
    </row>
    <row r="61" spans="1:10" ht="27.6" x14ac:dyDescent="0.3">
      <c r="A61" s="9"/>
      <c r="B61" s="44" t="s">
        <v>129</v>
      </c>
      <c r="C61" s="93" t="s">
        <v>130</v>
      </c>
      <c r="D61" s="94"/>
      <c r="E61" s="42" t="s">
        <v>17</v>
      </c>
      <c r="F61" s="35" t="s">
        <v>131</v>
      </c>
      <c r="G61" s="123"/>
      <c r="H61" s="124"/>
      <c r="I61" s="122"/>
      <c r="J61" s="9"/>
    </row>
    <row r="62" spans="1:10" ht="15" customHeight="1" x14ac:dyDescent="0.3">
      <c r="A62" s="9"/>
      <c r="B62" s="44" t="s">
        <v>132</v>
      </c>
      <c r="C62" s="93" t="s">
        <v>133</v>
      </c>
      <c r="D62" s="94"/>
      <c r="E62" s="35" t="s">
        <v>41</v>
      </c>
      <c r="F62" s="43">
        <v>300</v>
      </c>
      <c r="G62" s="123"/>
      <c r="H62" s="124"/>
      <c r="I62" s="122"/>
      <c r="J62" s="9"/>
    </row>
    <row r="63" spans="1:10" ht="27.6" x14ac:dyDescent="0.3">
      <c r="A63" s="9"/>
      <c r="B63" s="44" t="s">
        <v>134</v>
      </c>
      <c r="C63" s="93" t="s">
        <v>135</v>
      </c>
      <c r="D63" s="94"/>
      <c r="E63" s="42" t="s">
        <v>17</v>
      </c>
      <c r="F63" s="35" t="s">
        <v>136</v>
      </c>
      <c r="G63" s="123"/>
      <c r="H63" s="124"/>
      <c r="I63" s="122"/>
      <c r="J63" s="9"/>
    </row>
    <row r="64" spans="1:10" ht="15" customHeight="1" x14ac:dyDescent="0.3">
      <c r="A64" s="9"/>
      <c r="B64" s="41">
        <v>10</v>
      </c>
      <c r="C64" s="102" t="s">
        <v>137</v>
      </c>
      <c r="D64" s="103"/>
      <c r="E64" s="42"/>
      <c r="F64" s="35"/>
      <c r="G64" s="123"/>
      <c r="H64" s="124"/>
      <c r="I64" s="122"/>
      <c r="J64" s="9"/>
    </row>
    <row r="65" spans="1:10" ht="15" customHeight="1" x14ac:dyDescent="0.3">
      <c r="A65" s="9"/>
      <c r="B65" s="44" t="s">
        <v>138</v>
      </c>
      <c r="C65" s="93" t="s">
        <v>139</v>
      </c>
      <c r="D65" s="94"/>
      <c r="E65" s="42" t="s">
        <v>17</v>
      </c>
      <c r="F65" s="45" t="s">
        <v>122</v>
      </c>
      <c r="G65" s="123"/>
      <c r="H65" s="124"/>
      <c r="I65" s="122"/>
      <c r="J65" s="9"/>
    </row>
    <row r="66" spans="1:10" ht="15" customHeight="1" x14ac:dyDescent="0.3">
      <c r="A66" s="9"/>
      <c r="B66" s="44" t="s">
        <v>140</v>
      </c>
      <c r="C66" s="93" t="s">
        <v>141</v>
      </c>
      <c r="D66" s="94"/>
      <c r="E66" s="42" t="s">
        <v>17</v>
      </c>
      <c r="F66" s="45" t="s">
        <v>122</v>
      </c>
      <c r="G66" s="123"/>
      <c r="H66" s="124"/>
      <c r="I66" s="122"/>
      <c r="J66" s="9"/>
    </row>
    <row r="67" spans="1:10" ht="15" customHeight="1" x14ac:dyDescent="0.3">
      <c r="A67" s="9"/>
      <c r="B67" s="44" t="s">
        <v>142</v>
      </c>
      <c r="C67" s="93" t="s">
        <v>143</v>
      </c>
      <c r="D67" s="94"/>
      <c r="E67" s="42" t="s">
        <v>17</v>
      </c>
      <c r="F67" s="45" t="s">
        <v>122</v>
      </c>
      <c r="G67" s="123"/>
      <c r="H67" s="124"/>
      <c r="I67" s="122"/>
      <c r="J67" s="9"/>
    </row>
    <row r="68" spans="1:10" ht="15" customHeight="1" x14ac:dyDescent="0.3">
      <c r="A68" s="9"/>
      <c r="B68" s="44" t="s">
        <v>144</v>
      </c>
      <c r="C68" s="93" t="s">
        <v>145</v>
      </c>
      <c r="D68" s="94"/>
      <c r="E68" s="42" t="s">
        <v>17</v>
      </c>
      <c r="F68" s="45" t="s">
        <v>122</v>
      </c>
      <c r="G68" s="123"/>
      <c r="H68" s="124"/>
      <c r="I68" s="122"/>
      <c r="J68" s="9"/>
    </row>
    <row r="69" spans="1:10" ht="15" customHeight="1" x14ac:dyDescent="0.3">
      <c r="A69" s="9"/>
      <c r="B69" s="44" t="s">
        <v>146</v>
      </c>
      <c r="C69" s="93" t="s">
        <v>147</v>
      </c>
      <c r="D69" s="94"/>
      <c r="E69" s="42" t="s">
        <v>17</v>
      </c>
      <c r="F69" s="45" t="s">
        <v>122</v>
      </c>
      <c r="G69" s="123"/>
      <c r="H69" s="124"/>
      <c r="I69" s="122"/>
      <c r="J69" s="9"/>
    </row>
    <row r="70" spans="1:10" ht="15" customHeight="1" x14ac:dyDescent="0.3">
      <c r="A70" s="9"/>
      <c r="B70" s="44" t="s">
        <v>148</v>
      </c>
      <c r="C70" s="93" t="s">
        <v>149</v>
      </c>
      <c r="D70" s="94"/>
      <c r="E70" s="42" t="s">
        <v>17</v>
      </c>
      <c r="F70" s="47" t="s">
        <v>122</v>
      </c>
      <c r="G70" s="126"/>
      <c r="H70" s="126"/>
      <c r="I70" s="122"/>
      <c r="J70" s="9"/>
    </row>
    <row r="71" spans="1:10" ht="18.75" customHeight="1" x14ac:dyDescent="0.3">
      <c r="A71" s="9"/>
      <c r="B71" s="44" t="s">
        <v>150</v>
      </c>
      <c r="C71" s="93" t="s">
        <v>151</v>
      </c>
      <c r="D71" s="94"/>
      <c r="E71" s="42" t="s">
        <v>17</v>
      </c>
      <c r="F71" s="47" t="s">
        <v>122</v>
      </c>
      <c r="G71" s="123"/>
      <c r="H71" s="124"/>
      <c r="I71" s="122"/>
      <c r="J71" s="9"/>
    </row>
    <row r="72" spans="1:10" x14ac:dyDescent="0.3">
      <c r="A72" s="9"/>
      <c r="B72" s="44" t="s">
        <v>152</v>
      </c>
      <c r="C72" s="93" t="s">
        <v>126</v>
      </c>
      <c r="D72" s="94"/>
      <c r="E72" s="42" t="s">
        <v>17</v>
      </c>
      <c r="F72" s="48" t="s">
        <v>153</v>
      </c>
      <c r="G72" s="123"/>
      <c r="H72" s="124"/>
      <c r="I72" s="122"/>
      <c r="J72" s="9"/>
    </row>
    <row r="73" spans="1:10" ht="19.5" customHeight="1" x14ac:dyDescent="0.3">
      <c r="A73" s="9"/>
      <c r="B73" s="41">
        <v>11</v>
      </c>
      <c r="C73" s="102" t="s">
        <v>154</v>
      </c>
      <c r="D73" s="103"/>
      <c r="E73" s="42"/>
      <c r="F73" s="49"/>
      <c r="G73" s="123"/>
      <c r="H73" s="124"/>
      <c r="I73" s="122"/>
      <c r="J73" s="9"/>
    </row>
    <row r="74" spans="1:10" x14ac:dyDescent="0.3">
      <c r="A74" s="9"/>
      <c r="B74" s="44" t="s">
        <v>155</v>
      </c>
      <c r="C74" s="93" t="s">
        <v>156</v>
      </c>
      <c r="D74" s="94"/>
      <c r="E74" s="42" t="s">
        <v>17</v>
      </c>
      <c r="F74" s="50" t="s">
        <v>122</v>
      </c>
      <c r="G74" s="123"/>
      <c r="H74" s="124"/>
      <c r="I74" s="122"/>
      <c r="J74" s="9"/>
    </row>
    <row r="75" spans="1:10" x14ac:dyDescent="0.3">
      <c r="A75" s="9"/>
      <c r="B75" s="44" t="s">
        <v>157</v>
      </c>
      <c r="C75" s="93" t="s">
        <v>158</v>
      </c>
      <c r="D75" s="94"/>
      <c r="E75" s="42" t="s">
        <v>17</v>
      </c>
      <c r="F75" s="50" t="s">
        <v>122</v>
      </c>
      <c r="G75" s="123"/>
      <c r="H75" s="124"/>
      <c r="I75" s="122"/>
      <c r="J75" s="9"/>
    </row>
    <row r="76" spans="1:10" x14ac:dyDescent="0.3">
      <c r="A76" s="9"/>
      <c r="B76" s="44" t="s">
        <v>159</v>
      </c>
      <c r="C76" s="93" t="s">
        <v>160</v>
      </c>
      <c r="D76" s="94"/>
      <c r="E76" s="42" t="s">
        <v>17</v>
      </c>
      <c r="F76" s="50" t="s">
        <v>122</v>
      </c>
      <c r="G76" s="123"/>
      <c r="H76" s="124"/>
      <c r="I76" s="122"/>
      <c r="J76" s="9"/>
    </row>
    <row r="77" spans="1:10" x14ac:dyDescent="0.3">
      <c r="A77" s="9"/>
      <c r="B77" s="44" t="s">
        <v>161</v>
      </c>
      <c r="C77" s="93" t="s">
        <v>162</v>
      </c>
      <c r="D77" s="94"/>
      <c r="E77" s="42" t="s">
        <v>17</v>
      </c>
      <c r="F77" s="50" t="s">
        <v>122</v>
      </c>
      <c r="G77" s="123"/>
      <c r="H77" s="124"/>
      <c r="I77" s="122"/>
      <c r="J77" s="9"/>
    </row>
    <row r="78" spans="1:10" x14ac:dyDescent="0.3">
      <c r="A78" s="9"/>
      <c r="B78" s="44" t="s">
        <v>163</v>
      </c>
      <c r="C78" s="93" t="s">
        <v>164</v>
      </c>
      <c r="D78" s="94"/>
      <c r="E78" s="42" t="s">
        <v>17</v>
      </c>
      <c r="F78" s="50" t="s">
        <v>122</v>
      </c>
      <c r="G78" s="123"/>
      <c r="H78" s="124"/>
      <c r="I78" s="122"/>
      <c r="J78" s="9"/>
    </row>
    <row r="79" spans="1:10" x14ac:dyDescent="0.3">
      <c r="A79" s="9"/>
      <c r="B79" s="44" t="s">
        <v>165</v>
      </c>
      <c r="C79" s="93" t="s">
        <v>166</v>
      </c>
      <c r="D79" s="94"/>
      <c r="E79" s="42" t="s">
        <v>17</v>
      </c>
      <c r="F79" s="50" t="s">
        <v>122</v>
      </c>
      <c r="G79" s="123"/>
      <c r="H79" s="124"/>
      <c r="I79" s="122"/>
      <c r="J79" s="9"/>
    </row>
    <row r="80" spans="1:10" x14ac:dyDescent="0.3">
      <c r="A80" s="9"/>
      <c r="B80" s="44" t="s">
        <v>167</v>
      </c>
      <c r="C80" s="93" t="s">
        <v>168</v>
      </c>
      <c r="D80" s="94"/>
      <c r="E80" s="42" t="s">
        <v>17</v>
      </c>
      <c r="F80" s="50" t="s">
        <v>122</v>
      </c>
      <c r="G80" s="123"/>
      <c r="H80" s="124"/>
      <c r="I80" s="122"/>
      <c r="J80" s="9"/>
    </row>
    <row r="81" spans="1:10" x14ac:dyDescent="0.3">
      <c r="A81" s="9"/>
      <c r="B81" s="44" t="s">
        <v>169</v>
      </c>
      <c r="C81" s="56" t="s">
        <v>170</v>
      </c>
      <c r="D81" s="57"/>
      <c r="E81" s="42" t="s">
        <v>17</v>
      </c>
      <c r="F81" s="50" t="s">
        <v>122</v>
      </c>
      <c r="G81" s="123"/>
      <c r="H81" s="124"/>
      <c r="I81" s="122"/>
      <c r="J81" s="9"/>
    </row>
    <row r="82" spans="1:10" x14ac:dyDescent="0.3">
      <c r="A82" s="9"/>
      <c r="B82" s="44" t="s">
        <v>171</v>
      </c>
      <c r="C82" s="93" t="s">
        <v>172</v>
      </c>
      <c r="D82" s="94"/>
      <c r="E82" s="42" t="s">
        <v>17</v>
      </c>
      <c r="F82" s="49" t="s">
        <v>173</v>
      </c>
      <c r="G82" s="123"/>
      <c r="H82" s="124"/>
      <c r="I82" s="122"/>
      <c r="J82" s="9"/>
    </row>
    <row r="83" spans="1:10" ht="74.25" customHeight="1" x14ac:dyDescent="0.3">
      <c r="A83" s="9"/>
      <c r="B83" s="44" t="s">
        <v>174</v>
      </c>
      <c r="C83" s="106" t="s">
        <v>175</v>
      </c>
      <c r="D83" s="107"/>
      <c r="E83" s="42" t="s">
        <v>17</v>
      </c>
      <c r="F83" s="49" t="s">
        <v>122</v>
      </c>
      <c r="G83" s="123"/>
      <c r="H83" s="124"/>
      <c r="I83" s="122"/>
      <c r="J83" s="9"/>
    </row>
    <row r="84" spans="1:10" ht="15" customHeight="1" x14ac:dyDescent="0.3">
      <c r="A84" s="9"/>
      <c r="B84" s="26" t="s">
        <v>176</v>
      </c>
      <c r="C84" s="83" t="s">
        <v>177</v>
      </c>
      <c r="D84" s="83"/>
      <c r="E84" s="69"/>
      <c r="F84" s="69"/>
      <c r="G84" s="69"/>
      <c r="H84" s="69"/>
      <c r="I84" s="13"/>
    </row>
    <row r="85" spans="1:10" ht="15" customHeight="1" x14ac:dyDescent="0.3">
      <c r="A85" s="9"/>
      <c r="B85" s="84" t="s">
        <v>178</v>
      </c>
      <c r="C85" s="85"/>
      <c r="D85" s="85"/>
      <c r="E85" s="85"/>
      <c r="F85" s="85"/>
      <c r="G85" s="69"/>
      <c r="H85" s="69"/>
      <c r="I85" s="13"/>
    </row>
    <row r="86" spans="1:10" x14ac:dyDescent="0.3">
      <c r="B86" s="27" t="s">
        <v>127</v>
      </c>
      <c r="C86" s="79" t="s">
        <v>179</v>
      </c>
      <c r="D86" s="79"/>
      <c r="E86" s="79"/>
      <c r="F86" s="79"/>
      <c r="G86" s="80"/>
      <c r="H86" s="71"/>
      <c r="I86" s="13"/>
    </row>
    <row r="87" spans="1:10" x14ac:dyDescent="0.3">
      <c r="B87" s="27"/>
      <c r="C87" s="79" t="s">
        <v>180</v>
      </c>
      <c r="D87" s="79"/>
      <c r="E87" s="79"/>
      <c r="F87" s="79"/>
      <c r="G87" s="80"/>
      <c r="H87" s="71"/>
      <c r="I87" s="13"/>
    </row>
    <row r="88" spans="1:10" x14ac:dyDescent="0.3">
      <c r="B88" s="51"/>
      <c r="C88" s="81" t="s">
        <v>181</v>
      </c>
      <c r="D88" s="79"/>
      <c r="E88" s="79"/>
      <c r="F88" s="79"/>
      <c r="G88" s="80"/>
      <c r="H88" s="71"/>
      <c r="I88" s="13"/>
    </row>
    <row r="89" spans="1:10" x14ac:dyDescent="0.3">
      <c r="B89" s="51"/>
      <c r="C89" s="81" t="s">
        <v>182</v>
      </c>
      <c r="D89" s="79"/>
      <c r="E89" s="79"/>
      <c r="F89" s="79"/>
      <c r="G89" s="80"/>
      <c r="H89" s="71"/>
      <c r="I89" s="13"/>
    </row>
    <row r="90" spans="1:10" x14ac:dyDescent="0.3">
      <c r="B90" s="51"/>
      <c r="C90" s="81" t="s">
        <v>183</v>
      </c>
      <c r="D90" s="79"/>
      <c r="E90" s="79"/>
      <c r="F90" s="79"/>
      <c r="G90" s="80"/>
      <c r="H90" s="71"/>
      <c r="I90" s="13"/>
    </row>
    <row r="91" spans="1:10" x14ac:dyDescent="0.3">
      <c r="B91" s="52"/>
      <c r="C91" s="81" t="s">
        <v>184</v>
      </c>
      <c r="D91" s="80"/>
      <c r="E91" s="80"/>
      <c r="F91" s="80"/>
      <c r="G91" s="79"/>
      <c r="H91" s="70"/>
      <c r="I91" s="13"/>
    </row>
    <row r="92" spans="1:10" x14ac:dyDescent="0.3">
      <c r="B92" s="52"/>
      <c r="C92" s="81" t="s">
        <v>185</v>
      </c>
      <c r="D92" s="80"/>
      <c r="E92" s="80"/>
      <c r="F92" s="80"/>
      <c r="G92" s="79"/>
      <c r="H92" s="70"/>
      <c r="I92" s="13"/>
    </row>
    <row r="93" spans="1:10" x14ac:dyDescent="0.3">
      <c r="B93" s="52"/>
      <c r="C93" s="81" t="s">
        <v>186</v>
      </c>
      <c r="D93" s="80"/>
      <c r="E93" s="80"/>
      <c r="F93" s="80"/>
      <c r="G93" s="79"/>
      <c r="H93" s="70"/>
      <c r="I93" s="13"/>
    </row>
    <row r="94" spans="1:10" ht="15" customHeight="1" x14ac:dyDescent="0.3">
      <c r="B94" s="52"/>
      <c r="C94" s="86" t="s">
        <v>187</v>
      </c>
      <c r="D94" s="86"/>
      <c r="E94" s="86"/>
      <c r="F94" s="86"/>
      <c r="G94" s="86"/>
      <c r="H94" s="70"/>
      <c r="I94" s="13"/>
    </row>
    <row r="95" spans="1:10" ht="28.5" customHeight="1" x14ac:dyDescent="0.3">
      <c r="B95" s="14"/>
      <c r="C95" s="72"/>
      <c r="D95" s="73"/>
      <c r="E95" s="73"/>
      <c r="F95" s="70"/>
      <c r="G95" s="74"/>
      <c r="H95" s="74"/>
      <c r="I95" s="13"/>
    </row>
    <row r="96" spans="1:10" ht="22.2" customHeight="1" x14ac:dyDescent="0.3">
      <c r="B96" s="14"/>
      <c r="C96" s="72"/>
      <c r="D96" s="73"/>
      <c r="E96" s="73"/>
      <c r="F96" s="70"/>
      <c r="G96" s="74"/>
      <c r="H96" s="74"/>
      <c r="I96" s="13"/>
    </row>
    <row r="97" spans="2:9" ht="7.2" customHeight="1" x14ac:dyDescent="0.3">
      <c r="B97" s="15"/>
      <c r="C97" s="16"/>
      <c r="D97" s="16"/>
      <c r="E97" s="16"/>
      <c r="F97" s="16"/>
      <c r="G97" s="17"/>
      <c r="H97" s="17"/>
      <c r="I97" s="18"/>
    </row>
    <row r="98" spans="2:9" x14ac:dyDescent="0.3">
      <c r="B98" s="4"/>
      <c r="C98" s="5"/>
      <c r="D98" s="19"/>
      <c r="E98" s="19"/>
      <c r="G98" s="75"/>
      <c r="I98" s="20"/>
    </row>
    <row r="99" spans="2:9" x14ac:dyDescent="0.3">
      <c r="B99" s="4"/>
      <c r="C99" s="5"/>
      <c r="D99" s="55" t="s">
        <v>188</v>
      </c>
      <c r="E99" s="55"/>
      <c r="G99" s="75"/>
      <c r="I99" s="6"/>
    </row>
    <row r="100" spans="2:9" ht="10.8" customHeight="1" x14ac:dyDescent="0.3">
      <c r="B100" s="4"/>
      <c r="C100" s="5"/>
      <c r="G100" s="75"/>
      <c r="H100" s="19"/>
      <c r="I100" s="21"/>
    </row>
    <row r="101" spans="2:9" ht="15.6" x14ac:dyDescent="0.3">
      <c r="B101" s="4"/>
      <c r="C101" s="5"/>
      <c r="D101" s="19"/>
      <c r="E101" s="19"/>
      <c r="G101" s="2"/>
      <c r="H101" s="22" t="s">
        <v>189</v>
      </c>
      <c r="I101" s="23"/>
    </row>
    <row r="102" spans="2:9" ht="15.6" x14ac:dyDescent="0.3">
      <c r="B102" s="4"/>
      <c r="C102" s="5"/>
      <c r="D102" s="87" t="s">
        <v>190</v>
      </c>
      <c r="E102" s="87"/>
      <c r="F102" s="76"/>
      <c r="G102" s="11"/>
      <c r="H102" s="11"/>
      <c r="I102" s="12"/>
    </row>
    <row r="103" spans="2:9" ht="21.6" customHeight="1" x14ac:dyDescent="0.3">
      <c r="B103" s="10" t="s">
        <v>191</v>
      </c>
      <c r="C103" s="7"/>
      <c r="D103" s="7"/>
      <c r="E103" s="7"/>
      <c r="F103" s="7"/>
      <c r="G103" s="7"/>
      <c r="H103" s="7"/>
      <c r="I103" s="8"/>
    </row>
    <row r="104" spans="2:9" ht="57.6" customHeight="1" x14ac:dyDescent="0.3">
      <c r="B104" s="88" t="s">
        <v>200</v>
      </c>
      <c r="C104" s="89"/>
      <c r="D104" s="89"/>
      <c r="E104" s="89"/>
      <c r="F104" s="89"/>
      <c r="G104" s="89"/>
      <c r="H104" s="89"/>
      <c r="I104" s="90"/>
    </row>
  </sheetData>
  <sheetProtection algorithmName="SHA-512" hashValue="TNISTvb+3qkSayWtxtQJYHdOQ6bwupbppTyvjmhHaQ4jJnWm0iviEGvZsMZijbfyIUfMMzV1YeKT82yHJ7iLhg==" saltValue="/l9FwBlfeKIDWC976GmpKg==" spinCount="100000" sheet="1" objects="1" scenarios="1"/>
  <mergeCells count="153">
    <mergeCell ref="G81:H81"/>
    <mergeCell ref="G82:H82"/>
    <mergeCell ref="G83:H83"/>
    <mergeCell ref="G76:H76"/>
    <mergeCell ref="G77:H77"/>
    <mergeCell ref="G78:H78"/>
    <mergeCell ref="G79:H79"/>
    <mergeCell ref="G80:H80"/>
    <mergeCell ref="G72:H72"/>
    <mergeCell ref="G73:H73"/>
    <mergeCell ref="G74:H74"/>
    <mergeCell ref="G75:H75"/>
    <mergeCell ref="G66:H66"/>
    <mergeCell ref="G67:H67"/>
    <mergeCell ref="G68:H68"/>
    <mergeCell ref="G69:H69"/>
    <mergeCell ref="G71:H71"/>
    <mergeCell ref="G61:H61"/>
    <mergeCell ref="G62:H62"/>
    <mergeCell ref="G63:H63"/>
    <mergeCell ref="G64:H64"/>
    <mergeCell ref="G65:H65"/>
    <mergeCell ref="G56:H56"/>
    <mergeCell ref="G57:H57"/>
    <mergeCell ref="G58:H58"/>
    <mergeCell ref="G59:H59"/>
    <mergeCell ref="G60:H60"/>
    <mergeCell ref="G51:H51"/>
    <mergeCell ref="G52:H52"/>
    <mergeCell ref="G53:H53"/>
    <mergeCell ref="G54:H54"/>
    <mergeCell ref="G55:H55"/>
    <mergeCell ref="G46:H46"/>
    <mergeCell ref="G47:H47"/>
    <mergeCell ref="G48:H48"/>
    <mergeCell ref="G49:H49"/>
    <mergeCell ref="G50:H50"/>
    <mergeCell ref="G41:H41"/>
    <mergeCell ref="G42:H42"/>
    <mergeCell ref="G43:H43"/>
    <mergeCell ref="G44:H44"/>
    <mergeCell ref="G45:H45"/>
    <mergeCell ref="G36:H36"/>
    <mergeCell ref="G37:H37"/>
    <mergeCell ref="G38:H38"/>
    <mergeCell ref="G39:H39"/>
    <mergeCell ref="G40:H40"/>
    <mergeCell ref="G31:H31"/>
    <mergeCell ref="G32:H32"/>
    <mergeCell ref="G33:H33"/>
    <mergeCell ref="G34:H34"/>
    <mergeCell ref="G35:H35"/>
    <mergeCell ref="G26:H26"/>
    <mergeCell ref="G27:H27"/>
    <mergeCell ref="G28:H28"/>
    <mergeCell ref="G29:H29"/>
    <mergeCell ref="G30:H30"/>
    <mergeCell ref="G12:H12"/>
    <mergeCell ref="G13:H13"/>
    <mergeCell ref="G16:H16"/>
    <mergeCell ref="G17:H17"/>
    <mergeCell ref="G20:H20"/>
    <mergeCell ref="C22:D22"/>
    <mergeCell ref="C20:D20"/>
    <mergeCell ref="G19:H19"/>
    <mergeCell ref="C24:D24"/>
    <mergeCell ref="C25:D25"/>
    <mergeCell ref="G21:H21"/>
    <mergeCell ref="G22:H22"/>
    <mergeCell ref="G23:H23"/>
    <mergeCell ref="G24:H24"/>
    <mergeCell ref="G25:H25"/>
    <mergeCell ref="C59:D59"/>
    <mergeCell ref="C43:D43"/>
    <mergeCell ref="C49:D49"/>
    <mergeCell ref="C44:D44"/>
    <mergeCell ref="C39:D39"/>
    <mergeCell ref="C40:D40"/>
    <mergeCell ref="C41:D41"/>
    <mergeCell ref="C42:D42"/>
    <mergeCell ref="C27:D27"/>
    <mergeCell ref="C68:D68"/>
    <mergeCell ref="C62:D62"/>
    <mergeCell ref="C63:D63"/>
    <mergeCell ref="C64:D64"/>
    <mergeCell ref="C65:D65"/>
    <mergeCell ref="C66:D66"/>
    <mergeCell ref="C33:D33"/>
    <mergeCell ref="C34:D34"/>
    <mergeCell ref="C35:D35"/>
    <mergeCell ref="C36:D36"/>
    <mergeCell ref="C28:D28"/>
    <mergeCell ref="C29:D29"/>
    <mergeCell ref="C67:D67"/>
    <mergeCell ref="C38:D38"/>
    <mergeCell ref="C55:D55"/>
    <mergeCell ref="C71:D71"/>
    <mergeCell ref="C45:D45"/>
    <mergeCell ref="C75:D75"/>
    <mergeCell ref="C72:D72"/>
    <mergeCell ref="C73:D73"/>
    <mergeCell ref="C74:D74"/>
    <mergeCell ref="C60:D60"/>
    <mergeCell ref="C61:D61"/>
    <mergeCell ref="C69:D69"/>
    <mergeCell ref="C70:D70"/>
    <mergeCell ref="C46:D46"/>
    <mergeCell ref="C53:D53"/>
    <mergeCell ref="C48:D48"/>
    <mergeCell ref="C47:D47"/>
    <mergeCell ref="C50:D50"/>
    <mergeCell ref="C51:D51"/>
    <mergeCell ref="B2:C5"/>
    <mergeCell ref="D2:H3"/>
    <mergeCell ref="D4:H5"/>
    <mergeCell ref="C11:D11"/>
    <mergeCell ref="G11:H11"/>
    <mergeCell ref="B6:E9"/>
    <mergeCell ref="G14:H14"/>
    <mergeCell ref="G15:H15"/>
    <mergeCell ref="G18:H18"/>
    <mergeCell ref="C14:D14"/>
    <mergeCell ref="C15:D15"/>
    <mergeCell ref="C18:D18"/>
    <mergeCell ref="C16:D16"/>
    <mergeCell ref="C17:D17"/>
    <mergeCell ref="C83:D83"/>
    <mergeCell ref="C76:D76"/>
    <mergeCell ref="C77:D77"/>
    <mergeCell ref="C78:D78"/>
    <mergeCell ref="C80:D80"/>
    <mergeCell ref="C79:D79"/>
    <mergeCell ref="C12:D12"/>
    <mergeCell ref="C21:D21"/>
    <mergeCell ref="C23:D23"/>
    <mergeCell ref="C82:D82"/>
    <mergeCell ref="C26:D26"/>
    <mergeCell ref="C54:D54"/>
    <mergeCell ref="C13:D13"/>
    <mergeCell ref="C19:D19"/>
    <mergeCell ref="C30:D30"/>
    <mergeCell ref="C31:D31"/>
    <mergeCell ref="C32:D32"/>
    <mergeCell ref="C52:D52"/>
    <mergeCell ref="C56:D56"/>
    <mergeCell ref="C57:D57"/>
    <mergeCell ref="C58:D58"/>
    <mergeCell ref="C37:D37"/>
    <mergeCell ref="C84:D84"/>
    <mergeCell ref="B85:F85"/>
    <mergeCell ref="C94:G94"/>
    <mergeCell ref="D102:E102"/>
    <mergeCell ref="B104:I104"/>
  </mergeCells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scale="59" fitToHeight="0" orientation="portrait" r:id="rId1"/>
  <headerFooter>
    <oddFooter>&amp;C
&amp;P de &amp;N</oddFooter>
  </headerFooter>
  <rowBreaks count="1" manualBreakCount="1">
    <brk id="5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69A0C-9B92-437E-8359-C19E83352AF8}">
  <dimension ref="A10:E26"/>
  <sheetViews>
    <sheetView workbookViewId="0">
      <selection activeCell="I20" sqref="I20"/>
    </sheetView>
  </sheetViews>
  <sheetFormatPr baseColWidth="10" defaultRowHeight="14.4" x14ac:dyDescent="0.3"/>
  <sheetData>
    <row r="10" spans="1:5" x14ac:dyDescent="0.3">
      <c r="A10" s="118" t="s">
        <v>201</v>
      </c>
      <c r="D10">
        <v>5.99</v>
      </c>
      <c r="E10">
        <v>5.99</v>
      </c>
    </row>
    <row r="11" spans="1:5" x14ac:dyDescent="0.3">
      <c r="A11" s="118"/>
      <c r="D11">
        <v>0.09</v>
      </c>
      <c r="E11">
        <f>D11*2</f>
        <v>0.18</v>
      </c>
    </row>
    <row r="12" spans="1:5" x14ac:dyDescent="0.3">
      <c r="A12" s="118"/>
      <c r="D12">
        <v>1.52</v>
      </c>
      <c r="E12">
        <f t="shared" ref="E12:E13" si="0">D12*2</f>
        <v>3.04</v>
      </c>
    </row>
    <row r="13" spans="1:5" x14ac:dyDescent="0.3">
      <c r="A13" s="118"/>
      <c r="D13">
        <v>0.873</v>
      </c>
      <c r="E13">
        <f t="shared" si="0"/>
        <v>1.746</v>
      </c>
    </row>
    <row r="14" spans="1:5" x14ac:dyDescent="0.3">
      <c r="A14" s="118"/>
      <c r="E14">
        <f>SUM(E10:E13)</f>
        <v>10.956000000000001</v>
      </c>
    </row>
    <row r="16" spans="1:5" x14ac:dyDescent="0.3">
      <c r="A16" s="118" t="s">
        <v>202</v>
      </c>
      <c r="B16">
        <v>3.71</v>
      </c>
      <c r="C16">
        <v>1.1399999999999999</v>
      </c>
      <c r="D16">
        <f>B16+2*C16</f>
        <v>5.99</v>
      </c>
      <c r="E16">
        <f>D16*2</f>
        <v>11.98</v>
      </c>
    </row>
    <row r="17" spans="1:5" x14ac:dyDescent="0.3">
      <c r="A17" s="118"/>
      <c r="D17">
        <v>0.09</v>
      </c>
      <c r="E17">
        <f>D17*2</f>
        <v>0.18</v>
      </c>
    </row>
    <row r="18" spans="1:5" x14ac:dyDescent="0.3">
      <c r="A18" s="118"/>
      <c r="D18">
        <v>1.52</v>
      </c>
      <c r="E18">
        <f t="shared" ref="E18:E19" si="1">D18*2</f>
        <v>3.04</v>
      </c>
    </row>
    <row r="19" spans="1:5" x14ac:dyDescent="0.3">
      <c r="A19" s="118"/>
      <c r="D19">
        <v>0.873</v>
      </c>
      <c r="E19">
        <f t="shared" si="1"/>
        <v>1.746</v>
      </c>
    </row>
    <row r="20" spans="1:5" x14ac:dyDescent="0.3">
      <c r="A20" s="118"/>
      <c r="E20">
        <f>SUM(E16:E19)</f>
        <v>16.945999999999998</v>
      </c>
    </row>
    <row r="22" spans="1:5" x14ac:dyDescent="0.3">
      <c r="A22" s="118" t="s">
        <v>203</v>
      </c>
      <c r="B22">
        <v>4.6500000000000004</v>
      </c>
      <c r="C22">
        <v>1.1399999999999999</v>
      </c>
      <c r="D22">
        <f>B22+2*C22</f>
        <v>6.93</v>
      </c>
      <c r="E22">
        <f>D22*2</f>
        <v>13.86</v>
      </c>
    </row>
    <row r="23" spans="1:5" x14ac:dyDescent="0.3">
      <c r="A23" s="118"/>
      <c r="D23">
        <v>0.09</v>
      </c>
      <c r="E23">
        <f>D23*2</f>
        <v>0.18</v>
      </c>
    </row>
    <row r="24" spans="1:5" x14ac:dyDescent="0.3">
      <c r="A24" s="118"/>
      <c r="D24">
        <v>1.52</v>
      </c>
      <c r="E24">
        <f t="shared" ref="E24:E25" si="2">D24*2</f>
        <v>3.04</v>
      </c>
    </row>
    <row r="25" spans="1:5" x14ac:dyDescent="0.3">
      <c r="A25" s="118"/>
      <c r="D25">
        <v>0.873</v>
      </c>
      <c r="E25">
        <f t="shared" si="2"/>
        <v>1.746</v>
      </c>
    </row>
    <row r="26" spans="1:5" x14ac:dyDescent="0.3">
      <c r="A26" s="118"/>
      <c r="E26">
        <f>SUM(E22:E25)</f>
        <v>18.825999999999997</v>
      </c>
    </row>
  </sheetData>
  <mergeCells count="3">
    <mergeCell ref="A10:A14"/>
    <mergeCell ref="A16:A20"/>
    <mergeCell ref="A22:A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lcf76f155ced4ddcb4097134ff3c332f xmlns="9b97ec88-e897-4e4f-afd6-d75d95256e2e" xsi:nil="true"/>
  </documentManagement>
</p:properties>
</file>

<file path=customXml/itemProps1.xml><?xml version="1.0" encoding="utf-8"?>
<ds:datastoreItem xmlns:ds="http://schemas.openxmlformats.org/officeDocument/2006/customXml" ds:itemID="{DE3B50F1-8E4F-476A-9C4D-661FC0B8A6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37CD71-12E6-4873-A07D-8ADA6C9B5B55}"/>
</file>

<file path=customXml/itemProps3.xml><?xml version="1.0" encoding="utf-8"?>
<ds:datastoreItem xmlns:ds="http://schemas.openxmlformats.org/officeDocument/2006/customXml" ds:itemID="{EA958315-455A-44D8-80C4-506E348706D3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CS-23B</vt:lpstr>
      <vt:lpstr>diametro</vt:lpstr>
      <vt:lpstr>'CS-23B'!Área_de_impresión</vt:lpstr>
      <vt:lpstr>'CS-23B'!Títulos_a_imprimir</vt:lpstr>
    </vt:vector>
  </TitlesOfParts>
  <Manager/>
  <Company>SIE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"Ruben Alfredo Oria Acosta" &lt;roria@consejounificado.gob.do&gt;</dc:creator>
  <cp:keywords/>
  <dc:description/>
  <cp:lastModifiedBy>Leopoldo Enrique Estrella Rodriguez</cp:lastModifiedBy>
  <cp:revision/>
  <cp:lastPrinted>2022-08-10T13:48:06Z</cp:lastPrinted>
  <dcterms:created xsi:type="dcterms:W3CDTF">2011-08-22T12:20:19Z</dcterms:created>
  <dcterms:modified xsi:type="dcterms:W3CDTF">2024-09-23T13:54:48Z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</Properties>
</file>